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rabengroup-my.sharepoint.com/personal/gora_raben-group_com/Documents/Desktop/Verwaltung/Daten/"/>
    </mc:Choice>
  </mc:AlternateContent>
  <xr:revisionPtr revIDLastSave="10" documentId="8_{81843266-CFE3-4DA6-A502-B6692B5F5D4E}" xr6:coauthVersionLast="47" xr6:coauthVersionMax="47" xr10:uidLastSave="{A494A922-AA19-49C4-A3B8-01DD2D81650E}"/>
  <bookViews>
    <workbookView xWindow="-57720" yWindow="-120" windowWidth="29040" windowHeight="15720" xr2:uid="{00000000-000D-0000-FFFF-FFFF00000000}"/>
  </bookViews>
  <sheets>
    <sheet name="Stauindex 2.0" sheetId="1" r:id="rId1"/>
  </sheets>
  <definedNames>
    <definedName name="_xlnm.Print_Area" localSheetId="0">'Stauindex 2.0'!$B$1:$N$65</definedName>
    <definedName name="Plafo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2" i="1" l="1"/>
  <c r="L52" i="1"/>
  <c r="K52" i="1"/>
  <c r="J52" i="1"/>
  <c r="M51" i="1"/>
  <c r="L51" i="1"/>
  <c r="K51" i="1"/>
  <c r="J51" i="1"/>
  <c r="M50" i="1"/>
  <c r="L50" i="1"/>
  <c r="K50" i="1"/>
  <c r="J50" i="1"/>
  <c r="M49" i="1"/>
  <c r="L49" i="1"/>
  <c r="K49" i="1"/>
  <c r="J49" i="1"/>
  <c r="M48" i="1"/>
  <c r="L48" i="1"/>
  <c r="K48" i="1"/>
  <c r="J48" i="1"/>
  <c r="M47" i="1"/>
  <c r="L47" i="1"/>
  <c r="K47" i="1"/>
  <c r="J47" i="1"/>
  <c r="M46" i="1"/>
  <c r="L46" i="1"/>
  <c r="K46" i="1"/>
  <c r="J46" i="1"/>
  <c r="M45" i="1"/>
  <c r="L45" i="1"/>
  <c r="K45" i="1"/>
  <c r="J45" i="1"/>
  <c r="M44" i="1"/>
  <c r="L44" i="1"/>
  <c r="K44" i="1"/>
  <c r="J44" i="1"/>
  <c r="M43" i="1"/>
  <c r="L43" i="1"/>
  <c r="K43" i="1"/>
  <c r="J43" i="1"/>
  <c r="M42" i="1"/>
  <c r="L42" i="1"/>
  <c r="K42" i="1"/>
  <c r="J42" i="1"/>
  <c r="M41" i="1"/>
  <c r="L41" i="1"/>
  <c r="K41" i="1"/>
  <c r="J41" i="1"/>
  <c r="R52" i="1"/>
  <c r="R51" i="1"/>
  <c r="R50" i="1"/>
  <c r="R49" i="1"/>
  <c r="R48" i="1"/>
  <c r="R47" i="1"/>
  <c r="R46" i="1"/>
  <c r="R45" i="1"/>
  <c r="R44" i="1"/>
  <c r="R43" i="1"/>
  <c r="R42" i="1"/>
  <c r="R41" i="1"/>
</calcChain>
</file>

<file path=xl/sharedStrings.xml><?xml version="1.0" encoding="utf-8"?>
<sst xmlns="http://schemas.openxmlformats.org/spreadsheetml/2006/main" count="32" uniqueCount="31">
  <si>
    <t>Calcolo dell'Indice di congestione</t>
  </si>
  <si>
    <t>Zona 1</t>
  </si>
  <si>
    <t>Zona 2</t>
  </si>
  <si>
    <t>Zona 3</t>
  </si>
  <si>
    <t>Zona 4</t>
  </si>
  <si>
    <t>Zona 1</t>
  </si>
  <si>
    <t>Zona 2</t>
  </si>
  <si>
    <t>Zona 3</t>
  </si>
  <si>
    <t>Zona 4</t>
  </si>
  <si>
    <t>Per il diagramma</t>
  </si>
  <si>
    <t>Ore di coda</t>
  </si>
  <si>
    <t>Ore di coda</t>
  </si>
  <si>
    <t>Mese di liquidazione</t>
  </si>
  <si>
    <t>ore di coda mensili</t>
  </si>
  <si>
    <r>
      <t xml:space="preserve">Mese di liquidazione </t>
    </r>
    <r>
      <rPr>
        <vertAlign val="superscript"/>
        <sz val="11"/>
        <color theme="1"/>
        <rFont val="Univers"/>
        <family val="2"/>
      </rPr>
      <t>1)</t>
    </r>
  </si>
  <si>
    <t>Ore di coda mese</t>
  </si>
  <si>
    <r>
      <t xml:space="preserve">ore di coda mensili </t>
    </r>
    <r>
      <rPr>
        <vertAlign val="superscript"/>
        <sz val="11"/>
        <color theme="1"/>
        <rFont val="Univers"/>
        <family val="2"/>
      </rPr>
      <t>2)</t>
    </r>
  </si>
  <si>
    <r>
      <t>Ore di coda negli ultimi 12 mesi</t>
    </r>
    <r>
      <rPr>
        <vertAlign val="superscript"/>
        <sz val="11"/>
        <color theme="1"/>
        <rFont val="Univers"/>
        <family val="2"/>
      </rPr>
      <t>3)</t>
    </r>
  </si>
  <si>
    <t>Supplemento code zona 4/4</t>
  </si>
  <si>
    <t>Le zone di congestione sono definite sulla base dei codici di avviamento postali. Più trasparente è il colore, è meno il carico dovuto alla congestione nella zona corrispondente.</t>
  </si>
  <si>
    <t xml:space="preserve">   Il percorso zona 1 / zona 1 corrisponde al 50% del supplemento code </t>
  </si>
  <si>
    <t xml:space="preserve">   per il percorso zona 2 / zona 2</t>
  </si>
  <si>
    <t>Indice di congestione Sieber</t>
  </si>
  <si>
    <t>Sviluppo delle ore di coda</t>
  </si>
  <si>
    <t>Le ore di coda mensili sono determinate da Viasuisse AG e messe a disposizione dell'associazione di categoria ASTAG. L'ASTAG pubblica le ore di coda mensili sul suo sito web. Ogni anno, queste ore di coda sono anche pubblicate dall'USTRA nel rapporto annuale "Sviluppo del traffico e disponibilità delle strade nazionali". 
Le ore di coda sono pubblicate dall'USTRA su base mensile e sono rilevanti per la fatturazione del mese successivo.</t>
  </si>
  <si>
    <t>Esempio: Le ore di coda da Marzo 2024 a Febbraio 2025 sono rilevanti per il supplemento code di Aprile 2025</t>
  </si>
  <si>
    <t>Ore di coda
ultimi 12 mesi</t>
  </si>
  <si>
    <t>Valid dal 1 al 30 Aprile 2025</t>
  </si>
  <si>
    <t xml:space="preserve">L'economia fiorente e la crescita della popolazione portano a un aumento di traffico costante sulla rete stradale svizzera. Questo si riflette anche nelle statistiche di congestione dell'USTRA (Ufficio federale delle strade). Per la flotta dei camion Raben Sieber, l'aumento del traffico stradale ha effetti diretti, come ad esempio:
-significativa perdita di produttività dovuta ai veicoli fermi negli ingorghi
-Margini di tempo più ampi per le date fisse di consegna
-maggiore consumo di carburante a causa dell'aumento del traffico stop-and-go
Per questi motivi, il Gruppo Raben Sieber addebitterà un supplemento code, come costi aggiuntivi sostenuti. Le ore di coda sono calcolate da Viasuisse SA su incarico dell'Ufficio federale delle strade USTRA e pubblicate ogni anno nel rapporto annuale "Sviluppo del traffico e disponibilità delle strade nazionali". A partire da subito, Viasuisse é riuscita a fornire le ore di coda su base mensile. Per questo motivo, il Gruppo Raben Sieber aggiornerà e fatturerà il supplemento code su base mensile. </t>
  </si>
  <si>
    <t>- La base per il calcolo è la somma delle ore di coda degli ultimi 12 mesi (calcolo costante).
- Il supplemento code è regolato e pubblicato mensilmente.
- Il limite inferiore della zona di congestione dello 0% non viene superato.</t>
  </si>
  <si>
    <t>Matrice delle zone di congestione per il mese di fatturazione Aprile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</si>
</sst>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19" x14ac:knownFonts="1">
    <font>
      <sz val="11"/>
      <color theme="1"/>
      <name val="Calibri"/>
      <family val="2"/>
      <scheme val="minor"/>
    </font>
    <font>
      <sz val="11"/>
      <color theme="1"/>
      <name val="Calibri"/>
      <family val="2"/>
      <scheme val="minor"/>
    </font>
    <font>
      <sz val="11"/>
      <color theme="1"/>
      <name val="Univers"/>
      <family val="2"/>
    </font>
    <font>
      <sz val="11"/>
      <color rgb="FFFF0000"/>
      <name val="Univers"/>
      <family val="2"/>
    </font>
    <font>
      <sz val="11"/>
      <name val="Univers"/>
      <family val="2"/>
    </font>
    <font>
      <b/>
      <sz val="11"/>
      <color theme="1"/>
      <name val="Univers"/>
      <family val="2"/>
    </font>
    <font>
      <b/>
      <sz val="20"/>
      <color theme="1"/>
      <name val="Univers"/>
      <family val="2"/>
    </font>
    <font>
      <sz val="20"/>
      <color theme="1"/>
      <name val="Univers"/>
      <family val="2"/>
    </font>
    <font>
      <sz val="16"/>
      <color theme="1"/>
      <name val="Univers"/>
      <family val="2"/>
    </font>
    <font>
      <b/>
      <sz val="9"/>
      <name val="Univers"/>
      <family val="2"/>
    </font>
    <font>
      <b/>
      <sz val="9"/>
      <color theme="0"/>
      <name val="Univers"/>
      <family val="2"/>
    </font>
    <font>
      <sz val="13"/>
      <color theme="1"/>
      <name val="Univers"/>
      <family val="2"/>
    </font>
    <font>
      <sz val="8"/>
      <color theme="1"/>
      <name val="Univers"/>
      <family val="2"/>
    </font>
    <font>
      <vertAlign val="superscript"/>
      <sz val="11"/>
      <color theme="1"/>
      <name val="Univers"/>
      <family val="2"/>
    </font>
    <font>
      <i/>
      <sz val="11"/>
      <color theme="1"/>
      <name val="Univers"/>
      <family val="2"/>
    </font>
    <font>
      <sz val="10"/>
      <color theme="1"/>
      <name val="Univers"/>
      <family val="2"/>
    </font>
    <font>
      <sz val="10"/>
      <name val="Univers"/>
      <family val="2"/>
    </font>
    <font>
      <sz val="10.5"/>
      <color theme="1"/>
      <name val="Univers"/>
      <family val="2"/>
    </font>
    <font>
      <i/>
      <u/>
      <sz val="11"/>
      <color rgb="FF00699E"/>
      <name val="Univers"/>
      <family val="2"/>
    </font>
  </fonts>
  <fills count="7">
    <fill>
      <patternFill patternType="none"/>
    </fill>
    <fill>
      <patternFill patternType="gray125"/>
    </fill>
    <fill>
      <patternFill patternType="solid">
        <fgColor theme="0"/>
        <bgColor indexed="64"/>
      </patternFill>
    </fill>
    <fill>
      <patternFill patternType="solid">
        <fgColor rgb="FF9DBAD4"/>
        <bgColor indexed="64"/>
      </patternFill>
    </fill>
    <fill>
      <patternFill patternType="solid">
        <fgColor rgb="FF669AC0"/>
        <bgColor indexed="64"/>
      </patternFill>
    </fill>
    <fill>
      <patternFill patternType="solid">
        <fgColor rgb="FF00699E"/>
        <bgColor indexed="64"/>
      </patternFill>
    </fill>
    <fill>
      <patternFill patternType="solid">
        <fgColor rgb="FFCFDCE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4">
    <xf numFmtId="0" fontId="0" fillId="0" borderId="0" xfId="0"/>
    <xf numFmtId="0" fontId="6" fillId="2" borderId="0" xfId="0" applyFont="1" applyFill="1"/>
    <xf numFmtId="0" fontId="7" fillId="2" borderId="0" xfId="0" applyFont="1" applyFill="1"/>
    <xf numFmtId="0" fontId="7" fillId="2" borderId="0" xfId="0" applyFont="1" applyFill="1" applyAlignment="1">
      <alignment horizontal="right"/>
    </xf>
    <xf numFmtId="0" fontId="2" fillId="0" borderId="0" xfId="0" applyFont="1"/>
    <xf numFmtId="0" fontId="8" fillId="2" borderId="13" xfId="0" applyFont="1" applyFill="1" applyBorder="1"/>
    <xf numFmtId="0" fontId="7" fillId="2" borderId="13" xfId="0" applyFont="1" applyFill="1" applyBorder="1"/>
    <xf numFmtId="0" fontId="7" fillId="2" borderId="13" xfId="0" applyFont="1" applyFill="1" applyBorder="1" applyAlignment="1">
      <alignment horizontal="right"/>
    </xf>
    <xf numFmtId="0" fontId="8" fillId="2" borderId="0" xfId="0" applyFont="1" applyFill="1"/>
    <xf numFmtId="0" fontId="2" fillId="0" borderId="0" xfId="0" applyFont="1" applyAlignment="1">
      <alignment vertical="top" wrapText="1"/>
    </xf>
    <xf numFmtId="0" fontId="2" fillId="0" borderId="0" xfId="0" applyFont="1" applyAlignment="1">
      <alignment vertical="top"/>
    </xf>
    <xf numFmtId="0" fontId="5" fillId="2" borderId="0" xfId="0" applyFont="1" applyFill="1" applyAlignment="1">
      <alignment horizontal="left"/>
    </xf>
    <xf numFmtId="0" fontId="2" fillId="2" borderId="0" xfId="0" applyFont="1" applyFill="1" applyAlignment="1">
      <alignment horizontal="left" vertical="top"/>
    </xf>
    <xf numFmtId="0" fontId="2" fillId="2" borderId="0" xfId="0" applyFont="1" applyFill="1"/>
    <xf numFmtId="0" fontId="5" fillId="2" borderId="0" xfId="0" applyFont="1" applyFill="1"/>
    <xf numFmtId="0" fontId="3" fillId="2" borderId="0" xfId="0" quotePrefix="1" applyFont="1" applyFill="1" applyAlignment="1">
      <alignment horizontal="left" vertical="center"/>
    </xf>
    <xf numFmtId="0" fontId="2" fillId="2" borderId="0" xfId="0" applyFont="1" applyFill="1" applyAlignment="1">
      <alignment horizontal="center" vertical="center"/>
    </xf>
    <xf numFmtId="0" fontId="11" fillId="0" borderId="0" xfId="0" applyFont="1"/>
    <xf numFmtId="10" fontId="2" fillId="0" borderId="1" xfId="1" applyNumberFormat="1" applyFont="1" applyBorder="1" applyAlignment="1">
      <alignment horizontal="center" vertical="center"/>
    </xf>
    <xf numFmtId="0" fontId="12" fillId="2" borderId="0" xfId="0" applyFont="1" applyFill="1"/>
    <xf numFmtId="0" fontId="2" fillId="2" borderId="10" xfId="0" applyFont="1" applyFill="1" applyBorder="1"/>
    <xf numFmtId="0" fontId="2" fillId="2" borderId="11" xfId="0" applyFont="1" applyFill="1" applyBorder="1"/>
    <xf numFmtId="0" fontId="2" fillId="2" borderId="12" xfId="0" applyFont="1" applyFill="1" applyBorder="1"/>
    <xf numFmtId="0" fontId="2" fillId="2" borderId="5" xfId="0" applyFont="1" applyFill="1" applyBorder="1" applyAlignment="1">
      <alignment horizontal="center" wrapText="1"/>
    </xf>
    <xf numFmtId="0" fontId="2" fillId="2" borderId="4" xfId="0" applyFont="1" applyFill="1" applyBorder="1" applyAlignment="1">
      <alignment horizontal="center" wrapText="1"/>
    </xf>
    <xf numFmtId="164" fontId="2" fillId="2" borderId="4" xfId="0" applyNumberFormat="1" applyFont="1" applyFill="1" applyBorder="1" applyAlignment="1">
      <alignment horizontal="center"/>
    </xf>
    <xf numFmtId="164" fontId="2" fillId="2" borderId="2" xfId="0" applyNumberFormat="1" applyFont="1" applyFill="1" applyBorder="1" applyAlignment="1">
      <alignment horizontal="center"/>
    </xf>
    <xf numFmtId="3" fontId="2" fillId="2" borderId="4" xfId="0" applyNumberFormat="1" applyFont="1" applyFill="1" applyBorder="1" applyAlignment="1">
      <alignment horizontal="center"/>
    </xf>
    <xf numFmtId="164" fontId="2" fillId="2" borderId="5" xfId="0" applyNumberFormat="1" applyFont="1" applyFill="1" applyBorder="1" applyAlignment="1">
      <alignment horizontal="center"/>
    </xf>
    <xf numFmtId="164" fontId="2" fillId="2" borderId="0" xfId="0" applyNumberFormat="1" applyFont="1" applyFill="1" applyAlignment="1">
      <alignment horizontal="center"/>
    </xf>
    <xf numFmtId="3" fontId="2" fillId="2" borderId="5" xfId="0" applyNumberFormat="1" applyFont="1" applyFill="1" applyBorder="1" applyAlignment="1">
      <alignment horizontal="center"/>
    </xf>
    <xf numFmtId="3" fontId="4" fillId="2" borderId="5" xfId="0" applyNumberFormat="1" applyFont="1" applyFill="1" applyBorder="1" applyAlignment="1">
      <alignment horizontal="center"/>
    </xf>
    <xf numFmtId="164" fontId="2" fillId="2" borderId="6" xfId="0" applyNumberFormat="1" applyFont="1" applyFill="1" applyBorder="1" applyAlignment="1">
      <alignment horizontal="center"/>
    </xf>
    <xf numFmtId="164" fontId="2" fillId="2" borderId="3" xfId="0" applyNumberFormat="1" applyFont="1" applyFill="1" applyBorder="1" applyAlignment="1">
      <alignment horizontal="center"/>
    </xf>
    <xf numFmtId="3" fontId="4" fillId="2" borderId="6" xfId="0" applyNumberFormat="1" applyFont="1" applyFill="1" applyBorder="1" applyAlignment="1">
      <alignment horizontal="center"/>
    </xf>
    <xf numFmtId="3" fontId="2" fillId="2" borderId="0" xfId="0" applyNumberFormat="1" applyFont="1" applyFill="1" applyAlignment="1">
      <alignment horizontal="center"/>
    </xf>
    <xf numFmtId="164" fontId="2" fillId="2" borderId="0" xfId="0" applyNumberFormat="1" applyFont="1" applyFill="1"/>
    <xf numFmtId="0" fontId="13" fillId="2" borderId="0" xfId="0" applyFont="1" applyFill="1"/>
    <xf numFmtId="0" fontId="12" fillId="2" borderId="0" xfId="0" applyFont="1" applyFill="1" applyAlignment="1">
      <alignment horizontal="left" vertical="top" wrapText="1"/>
    </xf>
    <xf numFmtId="0" fontId="2" fillId="0" borderId="1" xfId="0" applyFont="1" applyBorder="1" applyAlignment="1">
      <alignment horizontal="center" vertical="center"/>
    </xf>
    <xf numFmtId="0" fontId="9" fillId="6"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5" borderId="1" xfId="0" applyFont="1" applyFill="1" applyBorder="1" applyAlignment="1">
      <alignment horizontal="center" vertical="center"/>
    </xf>
    <xf numFmtId="10" fontId="2" fillId="2" borderId="1" xfId="1" applyNumberFormat="1" applyFont="1" applyFill="1" applyBorder="1" applyAlignment="1">
      <alignment horizontal="center" vertical="center"/>
    </xf>
    <xf numFmtId="10" fontId="2" fillId="0" borderId="1" xfId="0" applyNumberFormat="1" applyFont="1" applyBorder="1" applyAlignment="1">
      <alignment horizontal="center" vertical="center"/>
    </xf>
    <xf numFmtId="0" fontId="15" fillId="2" borderId="14" xfId="0" applyFont="1" applyFill="1" applyBorder="1"/>
    <xf numFmtId="0" fontId="15" fillId="2" borderId="15" xfId="0" applyFont="1" applyFill="1" applyBorder="1"/>
    <xf numFmtId="0" fontId="15" fillId="2" borderId="20" xfId="0" applyFont="1" applyFill="1" applyBorder="1" applyAlignment="1">
      <alignment horizontal="center" wrapText="1"/>
    </xf>
    <xf numFmtId="0" fontId="15" fillId="2" borderId="1" xfId="0" applyFont="1" applyFill="1" applyBorder="1" applyAlignment="1">
      <alignment horizontal="center" wrapText="1"/>
    </xf>
    <xf numFmtId="0" fontId="15" fillId="2" borderId="7" xfId="0" applyFont="1" applyFill="1" applyBorder="1" applyAlignment="1">
      <alignment horizontal="center" wrapText="1"/>
    </xf>
    <xf numFmtId="164" fontId="15" fillId="2" borderId="17" xfId="0" applyNumberFormat="1" applyFont="1" applyFill="1" applyBorder="1" applyAlignment="1">
      <alignment horizontal="center"/>
    </xf>
    <xf numFmtId="164" fontId="15" fillId="2" borderId="19" xfId="0" applyNumberFormat="1" applyFont="1" applyFill="1" applyBorder="1" applyAlignment="1">
      <alignment horizontal="center"/>
    </xf>
    <xf numFmtId="3" fontId="15" fillId="2" borderId="19" xfId="0" applyNumberFormat="1" applyFont="1" applyFill="1" applyBorder="1" applyAlignment="1">
      <alignment horizontal="center"/>
    </xf>
    <xf numFmtId="3" fontId="15" fillId="2" borderId="18" xfId="0" applyNumberFormat="1" applyFont="1" applyFill="1" applyBorder="1" applyAlignment="1">
      <alignment horizontal="center"/>
    </xf>
    <xf numFmtId="3" fontId="16" fillId="2" borderId="19" xfId="0" applyNumberFormat="1" applyFont="1" applyFill="1" applyBorder="1" applyAlignment="1">
      <alignment horizontal="center"/>
    </xf>
    <xf numFmtId="3" fontId="16" fillId="2" borderId="18" xfId="0" applyNumberFormat="1" applyFont="1" applyFill="1" applyBorder="1" applyAlignment="1">
      <alignment horizontal="center"/>
    </xf>
    <xf numFmtId="164" fontId="15" fillId="2" borderId="16" xfId="0" applyNumberFormat="1" applyFont="1" applyFill="1" applyBorder="1" applyAlignment="1">
      <alignment horizontal="center"/>
    </xf>
    <xf numFmtId="164" fontId="15" fillId="2" borderId="9" xfId="0" applyNumberFormat="1" applyFont="1" applyFill="1" applyBorder="1" applyAlignment="1">
      <alignment horizontal="center"/>
    </xf>
    <xf numFmtId="3" fontId="16" fillId="2" borderId="9" xfId="0" applyNumberFormat="1" applyFont="1" applyFill="1" applyBorder="1" applyAlignment="1">
      <alignment horizontal="center"/>
    </xf>
    <xf numFmtId="3" fontId="16" fillId="2" borderId="8" xfId="0" applyNumberFormat="1" applyFont="1" applyFill="1" applyBorder="1" applyAlignment="1">
      <alignment horizontal="center"/>
    </xf>
    <xf numFmtId="0" fontId="2" fillId="2" borderId="0" xfId="0" applyFont="1" applyFill="1" applyAlignment="1">
      <alignment vertical="top" wrapText="1"/>
    </xf>
    <xf numFmtId="0" fontId="12" fillId="2" borderId="0" xfId="0" applyFont="1" applyFill="1" applyAlignment="1">
      <alignment vertical="top" wrapText="1"/>
    </xf>
    <xf numFmtId="0" fontId="2" fillId="2" borderId="0" xfId="0" quotePrefix="1" applyFont="1" applyFill="1" applyAlignment="1">
      <alignment vertical="top" wrapText="1"/>
    </xf>
    <xf numFmtId="0" fontId="2" fillId="2" borderId="0" xfId="0" applyFont="1" applyFill="1" applyAlignment="1">
      <alignment horizontal="left" vertical="top" wrapText="1"/>
    </xf>
    <xf numFmtId="0" fontId="17" fillId="2" borderId="0" xfId="0" applyFont="1" applyFill="1" applyAlignment="1">
      <alignment horizontal="left" vertical="center"/>
    </xf>
    <xf numFmtId="0" fontId="14" fillId="2" borderId="0" xfId="0" applyFont="1" applyFill="1"/>
    <xf numFmtId="0" fontId="18" fillId="2" borderId="0" xfId="0" applyFont="1" applyFill="1"/>
    <xf numFmtId="0" fontId="12" fillId="2" borderId="0" xfId="0" applyFont="1" applyFill="1" applyAlignment="1">
      <alignment vertical="top"/>
    </xf>
    <xf numFmtId="0" fontId="2" fillId="0" borderId="0" xfId="0" applyFont="1" applyAlignment="1">
      <alignment horizontal="left" wrapText="1"/>
    </xf>
    <xf numFmtId="0" fontId="14" fillId="2" borderId="0" xfId="0" applyFont="1" applyFill="1" applyAlignment="1">
      <alignment horizontal="left" vertical="top" wrapText="1"/>
    </xf>
    <xf numFmtId="0" fontId="2" fillId="2" borderId="10" xfId="0" applyFont="1" applyFill="1" applyBorder="1" applyAlignment="1">
      <alignment horizontal="center"/>
    </xf>
    <xf numFmtId="0" fontId="2" fillId="2" borderId="12" xfId="0" applyFont="1" applyFill="1" applyBorder="1" applyAlignment="1">
      <alignment horizontal="center"/>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0" fontId="2" fillId="2" borderId="13" xfId="0" applyFont="1" applyFill="1" applyBorder="1" applyAlignment="1">
      <alignment horizontal="left" vertical="top" wrapText="1"/>
    </xf>
    <xf numFmtId="0" fontId="12" fillId="2" borderId="0" xfId="0" applyFont="1" applyFill="1" applyAlignment="1">
      <alignment horizontal="left" vertical="top" wrapText="1"/>
    </xf>
    <xf numFmtId="0" fontId="2" fillId="2" borderId="0" xfId="0" quotePrefix="1" applyFont="1" applyFill="1" applyAlignment="1">
      <alignment horizontal="left" vertical="top" wrapText="1"/>
    </xf>
    <xf numFmtId="0" fontId="15" fillId="2" borderId="14" xfId="0" applyFont="1" applyFill="1" applyBorder="1" applyAlignment="1">
      <alignment horizontal="center"/>
    </xf>
    <xf numFmtId="0" fontId="15" fillId="2" borderId="15" xfId="0" applyFont="1" applyFill="1" applyBorder="1" applyAlignment="1">
      <alignment horizontal="center"/>
    </xf>
    <xf numFmtId="10" fontId="2" fillId="2" borderId="4" xfId="0" applyNumberFormat="1" applyFont="1" applyFill="1" applyBorder="1" applyAlignment="1">
      <alignment horizontal="center"/>
    </xf>
    <xf numFmtId="10" fontId="2" fillId="2" borderId="5" xfId="0" applyNumberFormat="1" applyFont="1" applyFill="1" applyBorder="1" applyAlignment="1">
      <alignment horizontal="center"/>
    </xf>
    <xf numFmtId="10" fontId="4" fillId="2" borderId="5" xfId="0" applyNumberFormat="1" applyFont="1" applyFill="1" applyBorder="1" applyAlignment="1">
      <alignment horizontal="center"/>
    </xf>
    <xf numFmtId="10" fontId="4" fillId="2" borderId="6" xfId="0" applyNumberFormat="1" applyFont="1" applyFill="1" applyBorder="1" applyAlignment="1">
      <alignment horizontal="center"/>
    </xf>
  </cellXfs>
  <cellStyles count="2">
    <cellStyle name="Prozent" xfId="1" builtinId="5"/>
    <cellStyle name="Standard"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699E"/>
      <color rgb="FFCFDCE9"/>
      <color rgb="FF669AC0"/>
      <color rgb="FF9DBAD4"/>
      <color rgb="FF005B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3820634254803"/>
          <c:y val="3.5138384673392864E-2"/>
          <c:w val="0.82106220617736614"/>
          <c:h val="0.70538385841598128"/>
        </c:manualLayout>
      </c:layout>
      <c:lineChart>
        <c:grouping val="standard"/>
        <c:varyColors val="0"/>
        <c:ser>
          <c:idx val="1"/>
          <c:order val="0"/>
          <c:tx>
            <c:strRef>
              <c:f>'Stauindex 2.0'!$T$40</c:f>
              <c:strCache>
                <c:ptCount val="1"/>
                <c:pt idx="0">
                  <c:v>Ore di coda negli ultimi 12 mesi3)</c:v>
                </c:pt>
              </c:strCache>
            </c:strRef>
          </c:tx>
          <c:spPr>
            <a:ln w="28575" cap="rnd">
              <a:solidFill>
                <a:srgbClr val="FF0000"/>
              </a:solidFill>
              <a:round/>
            </a:ln>
            <a:effectLst/>
          </c:spPr>
          <c:marker>
            <c:symbol val="circle"/>
            <c:size val="5"/>
            <c:spPr>
              <a:solidFill>
                <a:srgbClr val="C00000"/>
              </a:solidFill>
              <a:ln w="9525">
                <a:solidFill>
                  <a:srgbClr val="FF0000"/>
                </a:solidFill>
              </a:ln>
              <a:effectLst/>
            </c:spPr>
          </c:marker>
          <c:cat>
            <c:numRef>
              <c:f>'Stauindex 2.0'!$Q$41:$Q$52</c:f>
              <c:numCache>
                <c:formatCode>mm/yyyy</c:formatCode>
                <c:ptCount val="12"/>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numCache>
            </c:numRef>
          </c:cat>
          <c:val>
            <c:numRef>
              <c:f>'Stauindex 2.0'!$T$41:$T$52</c:f>
              <c:numCache>
                <c:formatCode>#,##0</c:formatCode>
                <c:ptCount val="12"/>
                <c:pt idx="0">
                  <c:v>50228</c:v>
                </c:pt>
                <c:pt idx="1">
                  <c:v>50656</c:v>
                </c:pt>
                <c:pt idx="2">
                  <c:v>51852</c:v>
                </c:pt>
                <c:pt idx="3">
                  <c:v>51658</c:v>
                </c:pt>
                <c:pt idx="4">
                  <c:v>52127</c:v>
                </c:pt>
                <c:pt idx="5">
                  <c:v>52873</c:v>
                </c:pt>
                <c:pt idx="6">
                  <c:v>53794</c:v>
                </c:pt>
                <c:pt idx="7">
                  <c:v>54745</c:v>
                </c:pt>
                <c:pt idx="8">
                  <c:v>55452</c:v>
                </c:pt>
                <c:pt idx="9">
                  <c:v>55591</c:v>
                </c:pt>
                <c:pt idx="10">
                  <c:v>55696</c:v>
                </c:pt>
                <c:pt idx="11">
                  <c:v>55815</c:v>
                </c:pt>
              </c:numCache>
            </c:numRef>
          </c:val>
          <c:smooth val="0"/>
          <c:extLst>
            <c:ext xmlns:c16="http://schemas.microsoft.com/office/drawing/2014/chart" uri="{C3380CC4-5D6E-409C-BE32-E72D297353CC}">
              <c16:uniqueId val="{00000001-2173-438C-AB21-384B335693BC}"/>
            </c:ext>
          </c:extLst>
        </c:ser>
        <c:dLbls>
          <c:showLegendKey val="0"/>
          <c:showVal val="0"/>
          <c:showCatName val="0"/>
          <c:showSerName val="0"/>
          <c:showPercent val="0"/>
          <c:showBubbleSize val="0"/>
        </c:dLbls>
        <c:marker val="1"/>
        <c:smooth val="0"/>
        <c:axId val="560235904"/>
        <c:axId val="560250464"/>
      </c:lineChart>
      <c:dateAx>
        <c:axId val="560235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it-CH"/>
                  <a:t>Mese di liquidazione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0250464"/>
        <c:crosses val="autoZero"/>
        <c:auto val="1"/>
        <c:lblOffset val="100"/>
        <c:baseTimeUnit val="months"/>
      </c:dateAx>
      <c:valAx>
        <c:axId val="560250464"/>
        <c:scaling>
          <c:orientation val="minMax"/>
          <c:max val="65000"/>
          <c:min val="35000"/>
        </c:scaling>
        <c:delete val="0"/>
        <c:axPos val="l"/>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it-CH"/>
                  <a:t>Ore di coda  negli ultimi 12 mesi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0235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jpe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276412</xdr:colOff>
      <xdr:row>22</xdr:row>
      <xdr:rowOff>182720</xdr:rowOff>
    </xdr:from>
    <xdr:to>
      <xdr:col>13</xdr:col>
      <xdr:colOff>154311</xdr:colOff>
      <xdr:row>31</xdr:row>
      <xdr:rowOff>116915</xdr:rowOff>
    </xdr:to>
    <xdr:pic>
      <xdr:nvPicPr>
        <xdr:cNvPr id="9" name="Grafik 8">
          <a:extLst>
            <a:ext uri="{FF2B5EF4-FFF2-40B4-BE49-F238E27FC236}">
              <a16:creationId xmlns:a16="http://schemas.microsoft.com/office/drawing/2014/main" id="{37A8CC9D-FAF7-44C5-84E5-AD9B98D111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6471" y="5344896"/>
          <a:ext cx="4301512" cy="2719602"/>
        </a:xfrm>
        <a:prstGeom prst="rect">
          <a:avLst/>
        </a:prstGeom>
      </xdr:spPr>
    </xdr:pic>
    <xdr:clientData/>
  </xdr:twoCellAnchor>
  <xdr:twoCellAnchor>
    <xdr:from>
      <xdr:col>1</xdr:col>
      <xdr:colOff>72885</xdr:colOff>
      <xdr:row>37</xdr:row>
      <xdr:rowOff>104153</xdr:rowOff>
    </xdr:from>
    <xdr:to>
      <xdr:col>8</xdr:col>
      <xdr:colOff>273325</xdr:colOff>
      <xdr:row>53</xdr:row>
      <xdr:rowOff>0</xdr:rowOff>
    </xdr:to>
    <xdr:graphicFrame macro="">
      <xdr:nvGraphicFramePr>
        <xdr:cNvPr id="3" name="Diagramm 2">
          <a:extLst>
            <a:ext uri="{FF2B5EF4-FFF2-40B4-BE49-F238E27FC236}">
              <a16:creationId xmlns:a16="http://schemas.microsoft.com/office/drawing/2014/main" id="{F388A39F-38A3-4A05-8959-266EE2ED38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588781</xdr:colOff>
      <xdr:row>25</xdr:row>
      <xdr:rowOff>59165</xdr:rowOff>
    </xdr:from>
    <xdr:to>
      <xdr:col>3</xdr:col>
      <xdr:colOff>712116</xdr:colOff>
      <xdr:row>25</xdr:row>
      <xdr:rowOff>344916</xdr:rowOff>
    </xdr:to>
    <xdr:pic>
      <xdr:nvPicPr>
        <xdr:cNvPr id="5" name="Grafik 4">
          <a:extLst>
            <a:ext uri="{FF2B5EF4-FFF2-40B4-BE49-F238E27FC236}">
              <a16:creationId xmlns:a16="http://schemas.microsoft.com/office/drawing/2014/main" id="{DD165C11-E51A-4A03-B991-1CCD537B0008}"/>
            </a:ext>
          </a:extLst>
        </xdr:cNvPr>
        <xdr:cNvPicPr>
          <a:picLocks noChangeAspect="1"/>
        </xdr:cNvPicPr>
      </xdr:nvPicPr>
      <xdr:blipFill>
        <a:blip xmlns:r="http://schemas.openxmlformats.org/officeDocument/2006/relationships" r:embed="rId3"/>
        <a:stretch>
          <a:fillRect/>
        </a:stretch>
      </xdr:blipFill>
      <xdr:spPr>
        <a:xfrm rot="5400000">
          <a:off x="1574799" y="5945801"/>
          <a:ext cx="285751" cy="128096"/>
        </a:xfrm>
        <a:prstGeom prst="rect">
          <a:avLst/>
        </a:prstGeom>
      </xdr:spPr>
    </xdr:pic>
    <xdr:clientData/>
  </xdr:twoCellAnchor>
  <xdr:twoCellAnchor editAs="oneCell">
    <xdr:from>
      <xdr:col>1</xdr:col>
      <xdr:colOff>107402</xdr:colOff>
      <xdr:row>29</xdr:row>
      <xdr:rowOff>145855</xdr:rowOff>
    </xdr:from>
    <xdr:to>
      <xdr:col>2</xdr:col>
      <xdr:colOff>97852</xdr:colOff>
      <xdr:row>30</xdr:row>
      <xdr:rowOff>93575</xdr:rowOff>
    </xdr:to>
    <xdr:pic>
      <xdr:nvPicPr>
        <xdr:cNvPr id="7" name="Grafik 6">
          <a:extLst>
            <a:ext uri="{FF2B5EF4-FFF2-40B4-BE49-F238E27FC236}">
              <a16:creationId xmlns:a16="http://schemas.microsoft.com/office/drawing/2014/main" id="{01198892-E7EA-48F6-9650-8DCE4D61D0F8}"/>
            </a:ext>
          </a:extLst>
        </xdr:cNvPr>
        <xdr:cNvPicPr>
          <a:picLocks noChangeAspect="1"/>
        </xdr:cNvPicPr>
      </xdr:nvPicPr>
      <xdr:blipFill>
        <a:blip xmlns:r="http://schemas.openxmlformats.org/officeDocument/2006/relationships" r:embed="rId3"/>
        <a:stretch>
          <a:fillRect/>
        </a:stretch>
      </xdr:blipFill>
      <xdr:spPr>
        <a:xfrm rot="5400000">
          <a:off x="231208" y="8303196"/>
          <a:ext cx="239072" cy="105683"/>
        </a:xfrm>
        <a:prstGeom prst="rect">
          <a:avLst/>
        </a:prstGeom>
      </xdr:spPr>
    </xdr:pic>
    <xdr:clientData/>
  </xdr:twoCellAnchor>
  <xdr:twoCellAnchor editAs="oneCell">
    <xdr:from>
      <xdr:col>8</xdr:col>
      <xdr:colOff>7471</xdr:colOff>
      <xdr:row>31</xdr:row>
      <xdr:rowOff>104588</xdr:rowOff>
    </xdr:from>
    <xdr:to>
      <xdr:col>13</xdr:col>
      <xdr:colOff>664324</xdr:colOff>
      <xdr:row>32</xdr:row>
      <xdr:rowOff>98051</xdr:rowOff>
    </xdr:to>
    <xdr:pic>
      <xdr:nvPicPr>
        <xdr:cNvPr id="4" name="Grafik 3">
          <a:extLst>
            <a:ext uri="{FF2B5EF4-FFF2-40B4-BE49-F238E27FC236}">
              <a16:creationId xmlns:a16="http://schemas.microsoft.com/office/drawing/2014/main" id="{DB6B6D79-E33F-46F7-8C08-ED16A795EA40}"/>
            </a:ext>
          </a:extLst>
        </xdr:cNvPr>
        <xdr:cNvPicPr>
          <a:picLocks noChangeAspect="1"/>
        </xdr:cNvPicPr>
      </xdr:nvPicPr>
      <xdr:blipFill>
        <a:blip xmlns:r="http://schemas.openxmlformats.org/officeDocument/2006/relationships" r:embed="rId4"/>
        <a:stretch>
          <a:fillRect/>
        </a:stretch>
      </xdr:blipFill>
      <xdr:spPr>
        <a:xfrm>
          <a:off x="4437530" y="8045823"/>
          <a:ext cx="5072529" cy="183403"/>
        </a:xfrm>
        <a:prstGeom prst="rect">
          <a:avLst/>
        </a:prstGeom>
      </xdr:spPr>
    </xdr:pic>
    <xdr:clientData/>
  </xdr:twoCellAnchor>
  <xdr:twoCellAnchor>
    <xdr:from>
      <xdr:col>12</xdr:col>
      <xdr:colOff>1030654</xdr:colOff>
      <xdr:row>62</xdr:row>
      <xdr:rowOff>58615</xdr:rowOff>
    </xdr:from>
    <xdr:to>
      <xdr:col>13</xdr:col>
      <xdr:colOff>61738</xdr:colOff>
      <xdr:row>62</xdr:row>
      <xdr:rowOff>117809</xdr:rowOff>
    </xdr:to>
    <xdr:sp macro="" textlink="">
      <xdr:nvSpPr>
        <xdr:cNvPr id="6" name="Stern: 6 Zacken 5">
          <a:extLst>
            <a:ext uri="{FF2B5EF4-FFF2-40B4-BE49-F238E27FC236}">
              <a16:creationId xmlns:a16="http://schemas.microsoft.com/office/drawing/2014/main" id="{D1B1A0B7-493B-4344-9E77-7315C1D7BA54}"/>
            </a:ext>
          </a:extLst>
        </xdr:cNvPr>
        <xdr:cNvSpPr/>
      </xdr:nvSpPr>
      <xdr:spPr>
        <a:xfrm>
          <a:off x="8850923" y="13574346"/>
          <a:ext cx="66623" cy="59194"/>
        </a:xfrm>
        <a:prstGeom prst="star6">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editAs="oneCell">
    <xdr:from>
      <xdr:col>12</xdr:col>
      <xdr:colOff>197223</xdr:colOff>
      <xdr:row>0</xdr:row>
      <xdr:rowOff>0</xdr:rowOff>
    </xdr:from>
    <xdr:to>
      <xdr:col>13</xdr:col>
      <xdr:colOff>676835</xdr:colOff>
      <xdr:row>2</xdr:row>
      <xdr:rowOff>3538</xdr:rowOff>
    </xdr:to>
    <xdr:pic>
      <xdr:nvPicPr>
        <xdr:cNvPr id="8" name="Obraz 7">
          <a:extLst>
            <a:ext uri="{FF2B5EF4-FFF2-40B4-BE49-F238E27FC236}">
              <a16:creationId xmlns:a16="http://schemas.microsoft.com/office/drawing/2014/main" id="{CB51B0A8-68C9-4D0F-9D10-95D10012E3D2}"/>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26688"/>
        <a:stretch/>
      </xdr:blipFill>
      <xdr:spPr bwMode="auto">
        <a:xfrm>
          <a:off x="7879976" y="0"/>
          <a:ext cx="1501588" cy="1034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73"/>
  <sheetViews>
    <sheetView tabSelected="1" zoomScale="160" zoomScaleNormal="160" zoomScaleSheetLayoutView="100" workbookViewId="0">
      <selection activeCell="C59" sqref="C59:N59"/>
    </sheetView>
  </sheetViews>
  <sheetFormatPr baseColWidth="10" defaultColWidth="11.42578125" defaultRowHeight="15" x14ac:dyDescent="0.25"/>
  <cols>
    <col min="1" max="1" width="2.85546875" style="4" customWidth="1"/>
    <col min="2" max="2" width="1.7109375" style="4" customWidth="1"/>
    <col min="3" max="7" width="10.7109375" style="4" customWidth="1"/>
    <col min="8" max="8" width="5.42578125" style="4" customWidth="1"/>
    <col min="9" max="9" width="7.140625" style="4" customWidth="1"/>
    <col min="10" max="11" width="14" style="4" customWidth="1"/>
    <col min="12" max="12" width="13.28515625" style="4" customWidth="1"/>
    <col min="13" max="13" width="14.85546875" style="4" customWidth="1"/>
    <col min="14" max="14" width="11.28515625" style="4" customWidth="1"/>
    <col min="15" max="15" width="11.42578125" style="4"/>
    <col min="16" max="16" width="11.42578125" style="4" customWidth="1"/>
    <col min="17" max="18" width="12.85546875" style="4" customWidth="1"/>
    <col min="19" max="19" width="14" style="4" customWidth="1"/>
    <col min="20" max="20" width="14.42578125" style="4" customWidth="1"/>
    <col min="21" max="21" width="14" style="4" customWidth="1"/>
    <col min="22" max="22" width="4.5703125" style="4" customWidth="1"/>
    <col min="23" max="16384" width="11.42578125" style="4"/>
  </cols>
  <sheetData>
    <row r="1" spans="2:22" ht="31.5" customHeight="1" x14ac:dyDescent="0.4">
      <c r="C1" s="1" t="s">
        <v>22</v>
      </c>
      <c r="D1" s="2"/>
      <c r="E1" s="2"/>
      <c r="F1" s="2"/>
      <c r="G1" s="2"/>
      <c r="H1" s="2"/>
      <c r="I1" s="2"/>
      <c r="J1" s="2"/>
      <c r="K1" s="3"/>
      <c r="L1" s="2"/>
      <c r="M1" s="2"/>
      <c r="N1" s="3"/>
    </row>
    <row r="2" spans="2:22" ht="50.45" customHeight="1" x14ac:dyDescent="0.4">
      <c r="B2" s="5"/>
      <c r="C2" s="5" t="s">
        <v>27</v>
      </c>
      <c r="D2" s="6"/>
      <c r="E2" s="6"/>
      <c r="F2" s="6"/>
      <c r="G2" s="6"/>
      <c r="H2" s="6"/>
      <c r="I2" s="6"/>
      <c r="J2" s="6"/>
      <c r="K2" s="7"/>
      <c r="L2" s="6"/>
      <c r="M2" s="6"/>
      <c r="N2" s="7"/>
    </row>
    <row r="3" spans="2:22" ht="9.75" customHeight="1" x14ac:dyDescent="0.4">
      <c r="B3" s="8"/>
      <c r="C3" s="2"/>
      <c r="D3" s="2"/>
      <c r="E3" s="2"/>
      <c r="F3" s="2"/>
      <c r="G3" s="2"/>
      <c r="H3" s="2"/>
      <c r="I3" s="2"/>
      <c r="J3" s="2"/>
      <c r="K3" s="3"/>
      <c r="L3" s="2"/>
      <c r="M3" s="2"/>
      <c r="N3" s="3"/>
    </row>
    <row r="4" spans="2:22" ht="15" customHeight="1" x14ac:dyDescent="0.4">
      <c r="B4" s="8"/>
      <c r="C4" s="65"/>
      <c r="D4" s="2"/>
      <c r="E4" s="2"/>
      <c r="F4" s="2"/>
      <c r="G4" s="2"/>
      <c r="H4" s="2"/>
      <c r="I4" s="2"/>
      <c r="J4" s="2"/>
      <c r="K4" s="3"/>
      <c r="L4" s="2"/>
      <c r="M4" s="2"/>
      <c r="N4" s="3"/>
    </row>
    <row r="5" spans="2:22" ht="9.75" customHeight="1" x14ac:dyDescent="0.4">
      <c r="B5" s="2"/>
      <c r="C5" s="2"/>
      <c r="D5" s="2"/>
      <c r="E5" s="2"/>
      <c r="F5" s="2"/>
      <c r="G5" s="2"/>
      <c r="H5" s="2"/>
      <c r="I5" s="2"/>
      <c r="J5" s="2"/>
      <c r="K5" s="2"/>
      <c r="L5" s="2"/>
      <c r="M5" s="2"/>
      <c r="N5" s="2"/>
    </row>
    <row r="6" spans="2:22" ht="14.25" customHeight="1" x14ac:dyDescent="0.25">
      <c r="B6" s="61"/>
      <c r="C6" s="73" t="s">
        <v>28</v>
      </c>
      <c r="D6" s="73"/>
      <c r="E6" s="73"/>
      <c r="F6" s="73"/>
      <c r="G6" s="73"/>
      <c r="H6" s="73"/>
      <c r="I6" s="73"/>
      <c r="J6" s="73"/>
      <c r="K6" s="73"/>
      <c r="L6" s="73"/>
      <c r="M6" s="73"/>
      <c r="N6" s="73"/>
      <c r="R6" s="9"/>
      <c r="S6" s="10"/>
      <c r="T6" s="10"/>
      <c r="U6" s="10"/>
      <c r="V6" s="10"/>
    </row>
    <row r="7" spans="2:22" x14ac:dyDescent="0.25">
      <c r="B7" s="64"/>
      <c r="C7" s="74"/>
      <c r="D7" s="74"/>
      <c r="E7" s="73"/>
      <c r="F7" s="73"/>
      <c r="G7" s="73"/>
      <c r="H7" s="73"/>
      <c r="I7" s="73"/>
      <c r="J7" s="73"/>
      <c r="K7" s="74"/>
      <c r="L7" s="74"/>
      <c r="M7" s="73"/>
      <c r="N7" s="73"/>
      <c r="R7" s="10"/>
      <c r="S7" s="10"/>
      <c r="T7" s="10"/>
      <c r="U7" s="10"/>
      <c r="V7" s="10"/>
    </row>
    <row r="8" spans="2:22" x14ac:dyDescent="0.25">
      <c r="B8" s="64"/>
      <c r="C8" s="73"/>
      <c r="D8" s="73"/>
      <c r="E8" s="73"/>
      <c r="F8" s="73"/>
      <c r="G8" s="73"/>
      <c r="H8" s="73"/>
      <c r="I8" s="73"/>
      <c r="J8" s="75"/>
      <c r="K8" s="75"/>
      <c r="L8" s="75"/>
      <c r="M8" s="75"/>
      <c r="N8" s="75"/>
      <c r="R8" s="10"/>
      <c r="S8" s="10"/>
      <c r="T8" s="10"/>
      <c r="U8" s="10"/>
      <c r="V8" s="10"/>
    </row>
    <row r="9" spans="2:22" x14ac:dyDescent="0.25">
      <c r="B9" s="61"/>
      <c r="C9" s="73"/>
      <c r="D9" s="73"/>
      <c r="E9" s="73"/>
      <c r="F9" s="73"/>
      <c r="G9" s="73"/>
      <c r="H9" s="73"/>
      <c r="I9" s="73"/>
      <c r="J9" s="73"/>
      <c r="K9" s="73"/>
      <c r="L9" s="73"/>
      <c r="M9" s="73"/>
      <c r="N9" s="73"/>
      <c r="R9" s="10"/>
      <c r="S9" s="10"/>
      <c r="T9" s="10"/>
      <c r="U9" s="10"/>
      <c r="V9" s="10"/>
    </row>
    <row r="10" spans="2:22" x14ac:dyDescent="0.25">
      <c r="B10" s="61"/>
      <c r="C10" s="73"/>
      <c r="D10" s="73"/>
      <c r="E10" s="73"/>
      <c r="F10" s="73"/>
      <c r="G10" s="73"/>
      <c r="H10" s="73"/>
      <c r="I10" s="73"/>
      <c r="J10" s="73"/>
      <c r="K10" s="73"/>
      <c r="L10" s="73"/>
      <c r="M10" s="73"/>
      <c r="N10" s="73"/>
      <c r="R10" s="10"/>
      <c r="S10" s="10"/>
      <c r="T10" s="10"/>
      <c r="U10" s="10"/>
      <c r="V10" s="10"/>
    </row>
    <row r="11" spans="2:22" x14ac:dyDescent="0.25">
      <c r="B11" s="61"/>
      <c r="C11" s="73"/>
      <c r="D11" s="73"/>
      <c r="E11" s="73"/>
      <c r="F11" s="73"/>
      <c r="G11" s="73"/>
      <c r="H11" s="73"/>
      <c r="I11" s="73"/>
      <c r="J11" s="73"/>
      <c r="K11" s="73"/>
      <c r="L11" s="73"/>
      <c r="M11" s="73"/>
      <c r="N11" s="73"/>
      <c r="R11" s="10"/>
      <c r="S11" s="10"/>
      <c r="T11" s="10"/>
      <c r="U11" s="10"/>
      <c r="V11" s="10"/>
    </row>
    <row r="12" spans="2:22" x14ac:dyDescent="0.25">
      <c r="B12" s="61"/>
      <c r="C12" s="73"/>
      <c r="D12" s="73"/>
      <c r="E12" s="73"/>
      <c r="F12" s="73"/>
      <c r="G12" s="73"/>
      <c r="H12" s="73"/>
      <c r="I12" s="73"/>
      <c r="J12" s="73"/>
      <c r="K12" s="73"/>
      <c r="L12" s="73"/>
      <c r="M12" s="73"/>
      <c r="N12" s="73"/>
      <c r="R12" s="10"/>
      <c r="S12" s="10"/>
      <c r="T12" s="10"/>
      <c r="U12" s="10"/>
      <c r="V12" s="10"/>
    </row>
    <row r="13" spans="2:22" x14ac:dyDescent="0.25">
      <c r="B13" s="61"/>
      <c r="C13" s="73"/>
      <c r="D13" s="73"/>
      <c r="E13" s="73"/>
      <c r="F13" s="73"/>
      <c r="G13" s="73"/>
      <c r="H13" s="73"/>
      <c r="I13" s="73"/>
      <c r="J13" s="73"/>
      <c r="K13" s="73"/>
      <c r="L13" s="73"/>
      <c r="M13" s="73"/>
      <c r="N13" s="73"/>
      <c r="R13" s="10"/>
      <c r="S13" s="10"/>
      <c r="T13" s="10"/>
      <c r="U13" s="10"/>
      <c r="V13" s="10"/>
    </row>
    <row r="14" spans="2:22" x14ac:dyDescent="0.25">
      <c r="B14" s="61"/>
      <c r="C14" s="73"/>
      <c r="D14" s="73"/>
      <c r="E14" s="73"/>
      <c r="F14" s="73"/>
      <c r="G14" s="73"/>
      <c r="H14" s="73"/>
      <c r="I14" s="73"/>
      <c r="J14" s="73"/>
      <c r="K14" s="73"/>
      <c r="L14" s="73"/>
      <c r="M14" s="73"/>
      <c r="N14" s="73"/>
      <c r="R14" s="10"/>
      <c r="S14" s="10"/>
      <c r="T14" s="10"/>
      <c r="U14" s="10"/>
      <c r="V14" s="10"/>
    </row>
    <row r="15" spans="2:22" ht="31.5" customHeight="1" x14ac:dyDescent="0.25">
      <c r="B15" s="61"/>
      <c r="C15" s="73"/>
      <c r="D15" s="73"/>
      <c r="E15" s="73"/>
      <c r="F15" s="73"/>
      <c r="G15" s="73"/>
      <c r="H15" s="73"/>
      <c r="I15" s="73"/>
      <c r="J15" s="73"/>
      <c r="K15" s="73"/>
      <c r="L15" s="73"/>
      <c r="M15" s="73"/>
      <c r="N15" s="73"/>
      <c r="R15" s="10"/>
      <c r="S15" s="10"/>
      <c r="T15" s="10"/>
      <c r="U15" s="10"/>
      <c r="V15" s="10"/>
    </row>
    <row r="16" spans="2:22" ht="24" customHeight="1" x14ac:dyDescent="0.25">
      <c r="B16" s="61"/>
      <c r="C16" s="73"/>
      <c r="D16" s="73"/>
      <c r="E16" s="73"/>
      <c r="F16" s="73"/>
      <c r="G16" s="73"/>
      <c r="H16" s="73"/>
      <c r="I16" s="73"/>
      <c r="J16" s="73"/>
      <c r="K16" s="73"/>
      <c r="L16" s="73"/>
      <c r="M16" s="73"/>
      <c r="N16" s="73"/>
      <c r="R16" s="10"/>
      <c r="S16" s="10"/>
      <c r="T16" s="10"/>
      <c r="U16" s="10"/>
      <c r="V16" s="10"/>
    </row>
    <row r="17" spans="2:22" ht="21.75" customHeight="1" x14ac:dyDescent="0.25">
      <c r="C17" s="11" t="s">
        <v>0</v>
      </c>
      <c r="D17" s="12"/>
      <c r="E17" s="12"/>
      <c r="F17" s="12"/>
      <c r="G17" s="12"/>
      <c r="H17" s="12"/>
      <c r="I17" s="12"/>
      <c r="J17" s="12"/>
      <c r="K17" s="12"/>
      <c r="L17" s="12"/>
      <c r="M17" s="12"/>
      <c r="N17" s="12"/>
      <c r="R17" s="10"/>
      <c r="S17" s="10"/>
      <c r="T17" s="10"/>
      <c r="U17" s="10"/>
      <c r="V17" s="10"/>
    </row>
    <row r="18" spans="2:22" ht="33.75" customHeight="1" x14ac:dyDescent="0.25">
      <c r="B18" s="63"/>
      <c r="C18" s="77" t="s">
        <v>29</v>
      </c>
      <c r="D18" s="73"/>
      <c r="E18" s="73"/>
      <c r="F18" s="73"/>
      <c r="G18" s="73"/>
      <c r="H18" s="73"/>
      <c r="I18" s="73"/>
      <c r="J18" s="73"/>
      <c r="K18" s="73"/>
      <c r="L18" s="73"/>
      <c r="M18" s="73"/>
      <c r="N18" s="73"/>
      <c r="R18" s="10"/>
      <c r="S18" s="10"/>
      <c r="T18" s="10"/>
      <c r="U18" s="10"/>
      <c r="V18" s="10"/>
    </row>
    <row r="19" spans="2:22" x14ac:dyDescent="0.25">
      <c r="B19" s="61"/>
      <c r="C19" s="73"/>
      <c r="D19" s="73"/>
      <c r="E19" s="73"/>
      <c r="F19" s="73"/>
      <c r="G19" s="73"/>
      <c r="H19" s="73"/>
      <c r="I19" s="73"/>
      <c r="J19" s="73"/>
      <c r="K19" s="73"/>
      <c r="L19" s="73"/>
      <c r="M19" s="73"/>
      <c r="N19" s="73"/>
      <c r="R19" s="10"/>
      <c r="S19" s="10"/>
      <c r="T19" s="10"/>
      <c r="U19" s="10"/>
      <c r="V19" s="10"/>
    </row>
    <row r="20" spans="2:22" ht="21.75" customHeight="1" x14ac:dyDescent="0.25">
      <c r="B20" s="61"/>
      <c r="C20" s="73"/>
      <c r="D20" s="73"/>
      <c r="E20" s="73"/>
      <c r="F20" s="73"/>
      <c r="G20" s="73"/>
      <c r="H20" s="73"/>
      <c r="I20" s="73"/>
      <c r="J20" s="73"/>
      <c r="K20" s="73"/>
      <c r="L20" s="73"/>
      <c r="M20" s="73"/>
      <c r="N20" s="73"/>
      <c r="R20" s="10"/>
      <c r="S20" s="10"/>
      <c r="T20" s="10"/>
      <c r="U20" s="10"/>
      <c r="V20" s="10"/>
    </row>
    <row r="21" spans="2:22" x14ac:dyDescent="0.25">
      <c r="B21" s="12"/>
      <c r="C21" s="12"/>
      <c r="D21" s="12"/>
      <c r="E21" s="12"/>
      <c r="F21" s="12"/>
      <c r="G21" s="12"/>
      <c r="H21" s="12"/>
      <c r="I21" s="12"/>
      <c r="J21" s="12"/>
      <c r="K21" s="12"/>
      <c r="L21" s="12"/>
      <c r="M21" s="12"/>
      <c r="N21" s="12"/>
      <c r="R21" s="10"/>
      <c r="S21" s="10"/>
      <c r="T21" s="10"/>
      <c r="U21" s="10"/>
      <c r="V21" s="10"/>
    </row>
    <row r="22" spans="2:22" x14ac:dyDescent="0.25">
      <c r="B22" s="12"/>
      <c r="C22" s="12"/>
      <c r="D22" s="12"/>
      <c r="E22" s="12"/>
      <c r="F22" s="12"/>
      <c r="G22" s="12"/>
      <c r="H22" s="12"/>
      <c r="I22" s="12"/>
      <c r="J22" s="12"/>
      <c r="K22" s="12"/>
      <c r="L22" s="12"/>
      <c r="M22" s="12"/>
      <c r="N22" s="12"/>
      <c r="R22" s="10"/>
      <c r="S22" s="10"/>
      <c r="T22" s="10"/>
      <c r="U22" s="10"/>
      <c r="V22" s="10"/>
    </row>
    <row r="23" spans="2:22" ht="15.75" customHeight="1" x14ac:dyDescent="0.25">
      <c r="B23" s="13"/>
      <c r="C23" s="14" t="s">
        <v>30</v>
      </c>
      <c r="D23" s="14"/>
      <c r="E23" s="14"/>
      <c r="F23" s="14"/>
      <c r="G23" s="14"/>
      <c r="I23" s="13"/>
      <c r="J23" s="14"/>
      <c r="K23" s="14"/>
      <c r="L23" s="13"/>
      <c r="M23" s="13"/>
      <c r="N23" s="13"/>
      <c r="S23" s="14"/>
    </row>
    <row r="24" spans="2:22" ht="16.5" customHeight="1" x14ac:dyDescent="0.25">
      <c r="B24" s="13"/>
      <c r="C24" s="13"/>
      <c r="D24" s="13"/>
      <c r="E24" s="13"/>
      <c r="F24" s="13"/>
      <c r="G24" s="13"/>
      <c r="H24" s="13"/>
      <c r="I24" s="13"/>
      <c r="J24" s="13"/>
      <c r="K24" s="13"/>
      <c r="L24" s="13"/>
      <c r="M24" s="13"/>
      <c r="N24" s="13"/>
    </row>
    <row r="25" spans="2:22" ht="30" customHeight="1" x14ac:dyDescent="0.25">
      <c r="B25" s="13"/>
      <c r="C25" s="39"/>
      <c r="D25" s="40" t="s">
        <v>1</v>
      </c>
      <c r="E25" s="41" t="s">
        <v>2</v>
      </c>
      <c r="F25" s="42" t="s">
        <v>3</v>
      </c>
      <c r="G25" s="43" t="s">
        <v>4</v>
      </c>
      <c r="H25" s="16"/>
      <c r="I25" s="16"/>
      <c r="J25" s="13"/>
      <c r="K25" s="13"/>
      <c r="L25" s="13"/>
      <c r="M25" s="13"/>
      <c r="N25" s="13"/>
    </row>
    <row r="26" spans="2:22" ht="30" customHeight="1" x14ac:dyDescent="0.25">
      <c r="B26" s="13"/>
      <c r="C26" s="40" t="s">
        <v>5</v>
      </c>
      <c r="D26" s="44">
        <v>3.4000000000000002E-2</v>
      </c>
      <c r="E26" s="18">
        <v>6.5000000000000002E-2</v>
      </c>
      <c r="F26" s="18">
        <v>6.7500000000000004E-2</v>
      </c>
      <c r="G26" s="18">
        <v>7.2499999999999995E-2</v>
      </c>
      <c r="H26" s="16"/>
      <c r="I26" s="16"/>
      <c r="J26" s="13"/>
      <c r="K26" s="13"/>
      <c r="L26" s="13"/>
      <c r="M26" s="13"/>
      <c r="N26" s="13"/>
      <c r="Q26" s="17"/>
    </row>
    <row r="27" spans="2:22" ht="30" customHeight="1" x14ac:dyDescent="0.25">
      <c r="B27" s="13"/>
      <c r="C27" s="41" t="s">
        <v>6</v>
      </c>
      <c r="D27" s="18">
        <v>6.5000000000000002E-2</v>
      </c>
      <c r="E27" s="18">
        <v>6.7500000000000004E-2</v>
      </c>
      <c r="F27" s="18">
        <v>7.2499999999999995E-2</v>
      </c>
      <c r="G27" s="18">
        <v>7.7499999999999999E-2</v>
      </c>
      <c r="H27" s="16"/>
      <c r="I27" s="16"/>
      <c r="J27" s="13"/>
      <c r="K27" s="13"/>
      <c r="L27" s="13"/>
      <c r="M27" s="13"/>
      <c r="N27" s="13"/>
    </row>
    <row r="28" spans="2:22" ht="30" customHeight="1" x14ac:dyDescent="0.25">
      <c r="B28" s="13"/>
      <c r="C28" s="42" t="s">
        <v>7</v>
      </c>
      <c r="D28" s="18">
        <v>6.7500000000000004E-2</v>
      </c>
      <c r="E28" s="18">
        <v>7.2499999999999995E-2</v>
      </c>
      <c r="F28" s="18">
        <v>7.7499999999999999E-2</v>
      </c>
      <c r="G28" s="18">
        <v>8.2500000000000004E-2</v>
      </c>
      <c r="H28" s="16"/>
      <c r="I28" s="16"/>
      <c r="J28" s="13"/>
      <c r="K28" s="13"/>
      <c r="L28" s="13"/>
      <c r="M28" s="13"/>
      <c r="N28" s="13"/>
    </row>
    <row r="29" spans="2:22" ht="30" customHeight="1" x14ac:dyDescent="0.25">
      <c r="B29" s="13"/>
      <c r="C29" s="43" t="s">
        <v>8</v>
      </c>
      <c r="D29" s="45">
        <v>7.2499999999999995E-2</v>
      </c>
      <c r="E29" s="45">
        <v>7.7499999999999999E-2</v>
      </c>
      <c r="F29" s="45">
        <v>8.2500000000000004E-2</v>
      </c>
      <c r="G29" s="18">
        <v>7.7499999999999999E-2</v>
      </c>
      <c r="H29" s="16"/>
      <c r="I29" s="16"/>
      <c r="J29" s="13"/>
      <c r="K29" s="13"/>
      <c r="L29" s="13"/>
      <c r="M29" s="13"/>
      <c r="N29" s="13"/>
    </row>
    <row r="30" spans="2:22" ht="22.5" customHeight="1" x14ac:dyDescent="0.25">
      <c r="B30" s="13"/>
      <c r="C30" s="19" t="s">
        <v>20</v>
      </c>
      <c r="D30" s="13"/>
      <c r="E30" s="13"/>
      <c r="F30" s="13"/>
      <c r="G30" s="13"/>
      <c r="H30" s="13"/>
      <c r="I30" s="13"/>
      <c r="J30" s="13"/>
      <c r="K30" s="13"/>
      <c r="L30" s="13"/>
      <c r="M30" s="13"/>
      <c r="N30" s="13"/>
    </row>
    <row r="31" spans="2:22" x14ac:dyDescent="0.25">
      <c r="B31" s="13"/>
      <c r="C31" s="68" t="s">
        <v>21</v>
      </c>
      <c r="D31" s="13"/>
      <c r="E31" s="13"/>
      <c r="F31" s="13"/>
      <c r="G31" s="13"/>
      <c r="H31" s="13"/>
      <c r="I31" s="13"/>
      <c r="J31" s="13"/>
      <c r="K31" s="13"/>
      <c r="L31" s="13"/>
      <c r="M31" s="13"/>
      <c r="N31" s="13"/>
    </row>
    <row r="32" spans="2:22" x14ac:dyDescent="0.25">
      <c r="B32" s="13"/>
      <c r="C32" s="19"/>
      <c r="D32" s="13"/>
      <c r="E32" s="13"/>
      <c r="F32" s="13"/>
      <c r="G32" s="13"/>
      <c r="H32" s="13"/>
      <c r="I32" s="13"/>
      <c r="J32" s="13"/>
      <c r="K32" s="13"/>
      <c r="L32" s="13"/>
      <c r="M32" s="13"/>
      <c r="N32" s="13"/>
    </row>
    <row r="33" spans="2:21" ht="14.25" customHeight="1" x14ac:dyDescent="0.25">
      <c r="B33" s="13"/>
      <c r="C33" s="19"/>
      <c r="D33" s="13"/>
      <c r="E33" s="13"/>
      <c r="F33" s="13"/>
      <c r="G33" s="13"/>
      <c r="H33" s="62"/>
      <c r="I33" s="62"/>
      <c r="J33" s="62"/>
      <c r="K33" s="62"/>
      <c r="L33" s="62"/>
      <c r="M33" s="13"/>
      <c r="N33" s="13"/>
    </row>
    <row r="34" spans="2:21" ht="21" customHeight="1" x14ac:dyDescent="0.25">
      <c r="B34" s="13"/>
      <c r="C34" s="19"/>
      <c r="D34" s="13"/>
      <c r="E34" s="13"/>
      <c r="F34" s="13"/>
      <c r="G34" s="13"/>
      <c r="H34" s="62"/>
      <c r="I34" s="62"/>
      <c r="J34" s="76" t="s">
        <v>19</v>
      </c>
      <c r="K34" s="76"/>
      <c r="L34" s="76"/>
      <c r="M34" s="76"/>
      <c r="N34" s="13"/>
    </row>
    <row r="35" spans="2:21" x14ac:dyDescent="0.25">
      <c r="B35" s="13"/>
      <c r="C35" s="19"/>
      <c r="D35" s="13"/>
      <c r="E35" s="13"/>
      <c r="F35" s="13"/>
      <c r="G35" s="13"/>
      <c r="H35" s="38"/>
      <c r="I35" s="38"/>
      <c r="J35" s="76"/>
      <c r="K35" s="76"/>
      <c r="L35" s="76"/>
      <c r="M35" s="76"/>
      <c r="N35" s="13"/>
    </row>
    <row r="36" spans="2:21" x14ac:dyDescent="0.25">
      <c r="B36" s="13"/>
      <c r="C36" s="19"/>
      <c r="D36" s="13"/>
      <c r="E36" s="13"/>
      <c r="F36" s="13"/>
      <c r="G36" s="13"/>
      <c r="H36" s="38"/>
      <c r="I36" s="38"/>
      <c r="J36" s="38"/>
      <c r="K36" s="38"/>
      <c r="L36" s="38"/>
      <c r="M36" s="13"/>
      <c r="N36" s="13"/>
    </row>
    <row r="37" spans="2:21" x14ac:dyDescent="0.25">
      <c r="B37" s="13"/>
      <c r="C37" s="11" t="s">
        <v>23</v>
      </c>
      <c r="D37" s="13"/>
      <c r="E37" s="13"/>
      <c r="F37" s="13"/>
      <c r="G37" s="13"/>
      <c r="H37" s="13"/>
      <c r="I37" s="13"/>
      <c r="J37" s="15"/>
      <c r="K37" s="13"/>
      <c r="L37" s="13"/>
      <c r="M37" s="13"/>
      <c r="N37" s="13"/>
    </row>
    <row r="38" spans="2:21" ht="15.75" thickBot="1" x14ac:dyDescent="0.3">
      <c r="B38" s="13"/>
      <c r="C38" s="13"/>
      <c r="D38" s="13"/>
      <c r="E38" s="13"/>
      <c r="F38" s="13"/>
      <c r="G38" s="13"/>
      <c r="H38" s="13"/>
      <c r="I38" s="13"/>
      <c r="J38" s="13"/>
      <c r="K38" s="13"/>
      <c r="L38" s="13"/>
      <c r="M38" s="13"/>
      <c r="N38" s="13"/>
      <c r="Q38" s="4" t="s">
        <v>9</v>
      </c>
    </row>
    <row r="39" spans="2:21" ht="15.75" thickBot="1" x14ac:dyDescent="0.3">
      <c r="B39" s="13"/>
      <c r="C39" s="13"/>
      <c r="D39" s="13"/>
      <c r="E39" s="13"/>
      <c r="F39" s="13"/>
      <c r="G39" s="13"/>
      <c r="H39" s="13"/>
      <c r="I39" s="13"/>
      <c r="J39" s="46"/>
      <c r="K39" s="47"/>
      <c r="L39" s="78" t="s">
        <v>10</v>
      </c>
      <c r="M39" s="79"/>
      <c r="N39" s="13"/>
      <c r="Q39" s="20"/>
      <c r="R39" s="21"/>
      <c r="S39" s="71" t="s">
        <v>11</v>
      </c>
      <c r="T39" s="72"/>
      <c r="U39" s="22"/>
    </row>
    <row r="40" spans="2:21" ht="31.5" customHeight="1" thickBot="1" x14ac:dyDescent="0.3">
      <c r="B40" s="13"/>
      <c r="C40" s="13"/>
      <c r="D40" s="13"/>
      <c r="E40" s="13"/>
      <c r="F40" s="13"/>
      <c r="G40" s="13"/>
      <c r="H40" s="13"/>
      <c r="I40" s="13"/>
      <c r="J40" s="48" t="s">
        <v>12</v>
      </c>
      <c r="K40" s="49" t="s">
        <v>15</v>
      </c>
      <c r="L40" s="49" t="s">
        <v>13</v>
      </c>
      <c r="M40" s="50" t="s">
        <v>26</v>
      </c>
      <c r="N40" s="13"/>
      <c r="Q40" s="23" t="s">
        <v>14</v>
      </c>
      <c r="R40" s="23" t="s">
        <v>15</v>
      </c>
      <c r="S40" s="23" t="s">
        <v>16</v>
      </c>
      <c r="T40" s="23" t="s">
        <v>17</v>
      </c>
      <c r="U40" s="24" t="s">
        <v>18</v>
      </c>
    </row>
    <row r="41" spans="2:21" x14ac:dyDescent="0.25">
      <c r="B41" s="13"/>
      <c r="C41" s="13"/>
      <c r="D41" s="13"/>
      <c r="E41" s="13"/>
      <c r="F41" s="13"/>
      <c r="G41" s="13"/>
      <c r="H41" s="13"/>
      <c r="I41" s="13"/>
      <c r="J41" s="51">
        <f t="shared" ref="J41:K52" si="0">Q41</f>
        <v>45413</v>
      </c>
      <c r="K41" s="52">
        <f t="shared" si="0"/>
        <v>45352</v>
      </c>
      <c r="L41" s="53">
        <f>IFERROR(S41,"")</f>
        <v>4604</v>
      </c>
      <c r="M41" s="54">
        <f>IFERROR(T41,"")</f>
        <v>50228</v>
      </c>
      <c r="N41" s="13"/>
      <c r="Q41" s="25">
        <v>45413</v>
      </c>
      <c r="R41" s="26">
        <f t="shared" ref="R41:R52" si="1">EDATE(Q41,-2)</f>
        <v>45352</v>
      </c>
      <c r="S41" s="27">
        <v>4604</v>
      </c>
      <c r="T41" s="27">
        <v>50228</v>
      </c>
      <c r="U41" s="80">
        <v>8.7499999999999994E-2</v>
      </c>
    </row>
    <row r="42" spans="2:21" x14ac:dyDescent="0.25">
      <c r="B42" s="13"/>
      <c r="C42" s="13"/>
      <c r="D42" s="13"/>
      <c r="E42" s="13"/>
      <c r="F42" s="13"/>
      <c r="G42" s="13"/>
      <c r="H42" s="13"/>
      <c r="I42" s="13"/>
      <c r="J42" s="51">
        <f t="shared" si="0"/>
        <v>45444</v>
      </c>
      <c r="K42" s="52">
        <f t="shared" si="0"/>
        <v>45383</v>
      </c>
      <c r="L42" s="53">
        <f t="shared" ref="L42:M52" si="2">IFERROR(S42,"")</f>
        <v>4416</v>
      </c>
      <c r="M42" s="54">
        <f t="shared" si="2"/>
        <v>50656</v>
      </c>
      <c r="N42" s="13"/>
      <c r="Q42" s="28">
        <v>45444</v>
      </c>
      <c r="R42" s="29">
        <f t="shared" si="1"/>
        <v>45383</v>
      </c>
      <c r="S42" s="30">
        <v>4416</v>
      </c>
      <c r="T42" s="30">
        <v>50656</v>
      </c>
      <c r="U42" s="81">
        <v>8.7499999999999994E-2</v>
      </c>
    </row>
    <row r="43" spans="2:21" x14ac:dyDescent="0.25">
      <c r="B43" s="13"/>
      <c r="C43" s="13"/>
      <c r="D43" s="13"/>
      <c r="E43" s="13"/>
      <c r="F43" s="13"/>
      <c r="G43" s="13"/>
      <c r="H43" s="13"/>
      <c r="I43" s="13"/>
      <c r="J43" s="51">
        <f t="shared" si="0"/>
        <v>45474</v>
      </c>
      <c r="K43" s="52">
        <f t="shared" si="0"/>
        <v>45413</v>
      </c>
      <c r="L43" s="53">
        <f t="shared" si="2"/>
        <v>5659</v>
      </c>
      <c r="M43" s="54">
        <f t="shared" si="2"/>
        <v>51852</v>
      </c>
      <c r="N43" s="13"/>
      <c r="Q43" s="28">
        <v>45474</v>
      </c>
      <c r="R43" s="29">
        <f t="shared" si="1"/>
        <v>45413</v>
      </c>
      <c r="S43" s="30">
        <v>5659</v>
      </c>
      <c r="T43" s="30">
        <v>51852</v>
      </c>
      <c r="U43" s="81">
        <v>8.7499999999999994E-2</v>
      </c>
    </row>
    <row r="44" spans="2:21" x14ac:dyDescent="0.25">
      <c r="B44" s="13"/>
      <c r="C44" s="13"/>
      <c r="D44" s="13"/>
      <c r="E44" s="13"/>
      <c r="F44" s="13"/>
      <c r="G44" s="13"/>
      <c r="H44" s="13"/>
      <c r="I44" s="13"/>
      <c r="J44" s="51">
        <f t="shared" si="0"/>
        <v>45505</v>
      </c>
      <c r="K44" s="52">
        <f t="shared" si="0"/>
        <v>45444</v>
      </c>
      <c r="L44" s="53">
        <f t="shared" si="2"/>
        <v>4737</v>
      </c>
      <c r="M44" s="54">
        <f t="shared" si="2"/>
        <v>51658</v>
      </c>
      <c r="N44" s="13"/>
      <c r="Q44" s="28">
        <v>45505</v>
      </c>
      <c r="R44" s="29">
        <f t="shared" si="1"/>
        <v>45444</v>
      </c>
      <c r="S44" s="30">
        <v>4737</v>
      </c>
      <c r="T44" s="30">
        <v>51658</v>
      </c>
      <c r="U44" s="81">
        <v>8.7499999999999994E-2</v>
      </c>
    </row>
    <row r="45" spans="2:21" x14ac:dyDescent="0.25">
      <c r="B45" s="13"/>
      <c r="C45" s="13"/>
      <c r="D45" s="13"/>
      <c r="E45" s="13"/>
      <c r="F45" s="13"/>
      <c r="G45" s="13"/>
      <c r="H45" s="13"/>
      <c r="I45" s="13"/>
      <c r="J45" s="51">
        <f t="shared" si="0"/>
        <v>45536</v>
      </c>
      <c r="K45" s="52">
        <f t="shared" si="0"/>
        <v>45474</v>
      </c>
      <c r="L45" s="53">
        <f t="shared" si="2"/>
        <v>4452</v>
      </c>
      <c r="M45" s="54">
        <f t="shared" si="2"/>
        <v>52127</v>
      </c>
      <c r="N45" s="13"/>
      <c r="Q45" s="28">
        <v>45536</v>
      </c>
      <c r="R45" s="29">
        <f t="shared" si="1"/>
        <v>45474</v>
      </c>
      <c r="S45" s="30">
        <v>4452</v>
      </c>
      <c r="T45" s="30">
        <v>52127</v>
      </c>
      <c r="U45" s="81">
        <v>8.7499999999999994E-2</v>
      </c>
    </row>
    <row r="46" spans="2:21" x14ac:dyDescent="0.25">
      <c r="B46" s="13"/>
      <c r="C46" s="13"/>
      <c r="D46" s="13"/>
      <c r="E46" s="13"/>
      <c r="F46" s="13"/>
      <c r="G46" s="13"/>
      <c r="H46" s="13"/>
      <c r="I46" s="13"/>
      <c r="J46" s="51">
        <f t="shared" si="0"/>
        <v>45566</v>
      </c>
      <c r="K46" s="52">
        <f t="shared" si="0"/>
        <v>45505</v>
      </c>
      <c r="L46" s="55">
        <f t="shared" si="2"/>
        <v>5122</v>
      </c>
      <c r="M46" s="56">
        <f t="shared" si="2"/>
        <v>52873</v>
      </c>
      <c r="N46" s="13"/>
      <c r="Q46" s="28">
        <v>45566</v>
      </c>
      <c r="R46" s="29">
        <f t="shared" si="1"/>
        <v>45505</v>
      </c>
      <c r="S46" s="31">
        <v>5122</v>
      </c>
      <c r="T46" s="31">
        <v>52873</v>
      </c>
      <c r="U46" s="82">
        <v>8.7499999999999994E-2</v>
      </c>
    </row>
    <row r="47" spans="2:21" x14ac:dyDescent="0.25">
      <c r="B47" s="13"/>
      <c r="C47" s="13"/>
      <c r="D47" s="13"/>
      <c r="E47" s="13"/>
      <c r="F47" s="13"/>
      <c r="G47" s="13"/>
      <c r="H47" s="13"/>
      <c r="I47" s="13"/>
      <c r="J47" s="51">
        <f t="shared" si="0"/>
        <v>45597</v>
      </c>
      <c r="K47" s="52">
        <f t="shared" si="0"/>
        <v>45536</v>
      </c>
      <c r="L47" s="55">
        <f t="shared" si="2"/>
        <v>5997</v>
      </c>
      <c r="M47" s="56">
        <f t="shared" si="2"/>
        <v>53794</v>
      </c>
      <c r="N47" s="13"/>
      <c r="Q47" s="28">
        <v>45597</v>
      </c>
      <c r="R47" s="29">
        <f t="shared" si="1"/>
        <v>45536</v>
      </c>
      <c r="S47" s="31">
        <v>5997</v>
      </c>
      <c r="T47" s="31">
        <v>53794</v>
      </c>
      <c r="U47" s="82">
        <v>8.7499999999999994E-2</v>
      </c>
    </row>
    <row r="48" spans="2:21" x14ac:dyDescent="0.25">
      <c r="B48" s="13"/>
      <c r="C48" s="13"/>
      <c r="D48" s="13"/>
      <c r="E48" s="13"/>
      <c r="F48" s="13"/>
      <c r="G48" s="13"/>
      <c r="H48" s="13"/>
      <c r="I48" s="13"/>
      <c r="J48" s="51">
        <f t="shared" si="0"/>
        <v>45627</v>
      </c>
      <c r="K48" s="52">
        <f t="shared" si="0"/>
        <v>45566</v>
      </c>
      <c r="L48" s="55">
        <f t="shared" si="2"/>
        <v>5295</v>
      </c>
      <c r="M48" s="56">
        <f t="shared" si="2"/>
        <v>54745</v>
      </c>
      <c r="N48" s="13"/>
      <c r="Q48" s="28">
        <v>45627</v>
      </c>
      <c r="R48" s="29">
        <f t="shared" si="1"/>
        <v>45566</v>
      </c>
      <c r="S48" s="31">
        <v>5295</v>
      </c>
      <c r="T48" s="31">
        <v>54745</v>
      </c>
      <c r="U48" s="82">
        <v>8.7499999999999994E-2</v>
      </c>
    </row>
    <row r="49" spans="2:21" x14ac:dyDescent="0.25">
      <c r="B49" s="13"/>
      <c r="C49" s="13"/>
      <c r="D49" s="13"/>
      <c r="E49" s="13"/>
      <c r="F49" s="13"/>
      <c r="G49" s="13"/>
      <c r="H49" s="13"/>
      <c r="I49" s="13"/>
      <c r="J49" s="51">
        <f t="shared" si="0"/>
        <v>45658</v>
      </c>
      <c r="K49" s="52">
        <f t="shared" si="0"/>
        <v>45597</v>
      </c>
      <c r="L49" s="55">
        <f t="shared" si="2"/>
        <v>4932</v>
      </c>
      <c r="M49" s="56">
        <f t="shared" si="2"/>
        <v>55452</v>
      </c>
      <c r="N49" s="13"/>
      <c r="Q49" s="28">
        <v>45658</v>
      </c>
      <c r="R49" s="29">
        <f t="shared" si="1"/>
        <v>45597</v>
      </c>
      <c r="S49" s="31">
        <v>4932</v>
      </c>
      <c r="T49" s="31">
        <v>55452</v>
      </c>
      <c r="U49" s="82">
        <v>8.7499999999999994E-2</v>
      </c>
    </row>
    <row r="50" spans="2:21" x14ac:dyDescent="0.25">
      <c r="B50" s="13"/>
      <c r="C50" s="13"/>
      <c r="D50" s="13"/>
      <c r="E50" s="13"/>
      <c r="F50" s="13"/>
      <c r="G50" s="13"/>
      <c r="H50" s="13"/>
      <c r="I50" s="13"/>
      <c r="J50" s="51">
        <f t="shared" si="0"/>
        <v>45689</v>
      </c>
      <c r="K50" s="52">
        <f t="shared" si="0"/>
        <v>45627</v>
      </c>
      <c r="L50" s="55">
        <f t="shared" si="2"/>
        <v>3661</v>
      </c>
      <c r="M50" s="56">
        <f t="shared" si="2"/>
        <v>55591</v>
      </c>
      <c r="N50" s="13"/>
      <c r="Q50" s="28">
        <v>45689</v>
      </c>
      <c r="R50" s="29">
        <f t="shared" si="1"/>
        <v>45627</v>
      </c>
      <c r="S50" s="31">
        <v>3661</v>
      </c>
      <c r="T50" s="31">
        <v>55591</v>
      </c>
      <c r="U50" s="82">
        <v>8.7499999999999994E-2</v>
      </c>
    </row>
    <row r="51" spans="2:21" x14ac:dyDescent="0.25">
      <c r="B51" s="13"/>
      <c r="C51" s="13"/>
      <c r="D51" s="13"/>
      <c r="E51" s="13"/>
      <c r="F51" s="13"/>
      <c r="G51" s="13"/>
      <c r="H51" s="13"/>
      <c r="I51" s="13"/>
      <c r="J51" s="51">
        <f t="shared" si="0"/>
        <v>45717</v>
      </c>
      <c r="K51" s="52">
        <f t="shared" si="0"/>
        <v>45658</v>
      </c>
      <c r="L51" s="55">
        <f t="shared" si="2"/>
        <v>3329</v>
      </c>
      <c r="M51" s="56">
        <f t="shared" si="2"/>
        <v>55696</v>
      </c>
      <c r="N51" s="13"/>
      <c r="Q51" s="28">
        <v>45717</v>
      </c>
      <c r="R51" s="29">
        <f t="shared" si="1"/>
        <v>45658</v>
      </c>
      <c r="S51" s="31">
        <v>3329</v>
      </c>
      <c r="T51" s="31">
        <v>55696</v>
      </c>
      <c r="U51" s="82">
        <v>8.7499999999999994E-2</v>
      </c>
    </row>
    <row r="52" spans="2:21" ht="15.75" thickBot="1" x14ac:dyDescent="0.3">
      <c r="B52" s="13"/>
      <c r="C52" s="13"/>
      <c r="D52" s="13"/>
      <c r="E52" s="13"/>
      <c r="F52" s="13"/>
      <c r="G52" s="13"/>
      <c r="H52" s="13"/>
      <c r="I52" s="13"/>
      <c r="J52" s="57">
        <f t="shared" si="0"/>
        <v>45748</v>
      </c>
      <c r="K52" s="58">
        <f t="shared" si="0"/>
        <v>45689</v>
      </c>
      <c r="L52" s="59">
        <f t="shared" si="2"/>
        <v>3611</v>
      </c>
      <c r="M52" s="60">
        <f t="shared" si="2"/>
        <v>55815</v>
      </c>
      <c r="N52" s="13"/>
      <c r="Q52" s="32">
        <v>45748</v>
      </c>
      <c r="R52" s="33">
        <f t="shared" si="1"/>
        <v>45689</v>
      </c>
      <c r="S52" s="34">
        <v>3611</v>
      </c>
      <c r="T52" s="34">
        <v>55815</v>
      </c>
      <c r="U52" s="83">
        <v>8.7499999999999994E-2</v>
      </c>
    </row>
    <row r="53" spans="2:21" x14ac:dyDescent="0.25">
      <c r="B53" s="13"/>
      <c r="C53" s="13"/>
      <c r="D53" s="13"/>
      <c r="E53" s="13"/>
      <c r="F53" s="13"/>
      <c r="G53" s="13"/>
      <c r="H53" s="13"/>
      <c r="I53" s="13"/>
      <c r="J53" s="29"/>
      <c r="K53" s="29"/>
      <c r="L53" s="35"/>
      <c r="M53" s="35"/>
      <c r="N53" s="13"/>
    </row>
    <row r="54" spans="2:21" x14ac:dyDescent="0.25">
      <c r="B54" s="13"/>
      <c r="C54" s="13"/>
      <c r="D54" s="13"/>
      <c r="E54" s="13"/>
      <c r="F54" s="13"/>
      <c r="G54" s="13"/>
      <c r="H54" s="13"/>
      <c r="I54" s="13"/>
      <c r="J54" s="29"/>
      <c r="K54" s="29"/>
      <c r="L54" s="35"/>
      <c r="M54" s="35"/>
      <c r="N54" s="13"/>
    </row>
    <row r="55" spans="2:21" ht="16.5" customHeight="1" x14ac:dyDescent="0.25">
      <c r="B55" s="37"/>
      <c r="C55" s="70" t="s">
        <v>24</v>
      </c>
      <c r="D55" s="70"/>
      <c r="E55" s="70"/>
      <c r="F55" s="70"/>
      <c r="G55" s="70"/>
      <c r="H55" s="70"/>
      <c r="I55" s="70"/>
      <c r="J55" s="70"/>
      <c r="K55" s="70"/>
      <c r="L55" s="70"/>
      <c r="M55" s="70"/>
      <c r="N55" s="70"/>
    </row>
    <row r="56" spans="2:21" ht="16.5" x14ac:dyDescent="0.25">
      <c r="B56" s="37"/>
      <c r="C56" s="70"/>
      <c r="D56" s="70"/>
      <c r="E56" s="70"/>
      <c r="F56" s="70"/>
      <c r="G56" s="70"/>
      <c r="H56" s="70"/>
      <c r="I56" s="70"/>
      <c r="J56" s="70"/>
      <c r="K56" s="70"/>
      <c r="L56" s="70"/>
      <c r="M56" s="70"/>
      <c r="N56" s="70"/>
    </row>
    <row r="57" spans="2:21" ht="16.5" x14ac:dyDescent="0.25">
      <c r="B57" s="37"/>
      <c r="C57" s="70"/>
      <c r="D57" s="70"/>
      <c r="E57" s="70"/>
      <c r="F57" s="70"/>
      <c r="G57" s="70"/>
      <c r="H57" s="70"/>
      <c r="I57" s="70"/>
      <c r="J57" s="70"/>
      <c r="K57" s="70"/>
      <c r="L57" s="70"/>
      <c r="M57" s="70"/>
      <c r="N57" s="70"/>
    </row>
    <row r="58" spans="2:21" ht="11.45" customHeight="1" x14ac:dyDescent="0.25">
      <c r="B58" s="37"/>
      <c r="C58" s="70"/>
      <c r="D58" s="70"/>
      <c r="E58" s="70"/>
      <c r="F58" s="70"/>
      <c r="G58" s="70"/>
      <c r="H58" s="70"/>
      <c r="I58" s="70"/>
      <c r="J58" s="70"/>
      <c r="K58" s="70"/>
      <c r="L58" s="70"/>
      <c r="M58" s="70"/>
      <c r="N58" s="70"/>
    </row>
    <row r="59" spans="2:21" ht="16.5" x14ac:dyDescent="0.25">
      <c r="B59" s="37"/>
      <c r="C59" s="70" t="s">
        <v>25</v>
      </c>
      <c r="D59" s="70"/>
      <c r="E59" s="70"/>
      <c r="F59" s="70"/>
      <c r="G59" s="70"/>
      <c r="H59" s="70"/>
      <c r="I59" s="70"/>
      <c r="J59" s="70"/>
      <c r="K59" s="70"/>
      <c r="L59" s="70"/>
      <c r="M59" s="70"/>
      <c r="N59" s="70"/>
    </row>
    <row r="60" spans="2:21" ht="3.75" customHeight="1" x14ac:dyDescent="0.25">
      <c r="B60" s="37"/>
      <c r="C60" s="66"/>
      <c r="D60" s="13"/>
      <c r="E60" s="13"/>
      <c r="F60" s="13"/>
      <c r="G60" s="13"/>
      <c r="H60" s="13"/>
      <c r="I60" s="13"/>
      <c r="J60" s="13"/>
      <c r="K60" s="13"/>
      <c r="L60" s="36"/>
      <c r="M60" s="13"/>
      <c r="N60" s="13"/>
    </row>
    <row r="61" spans="2:21" ht="16.5" x14ac:dyDescent="0.25">
      <c r="B61" s="37"/>
      <c r="C61" s="70"/>
      <c r="D61" s="70"/>
      <c r="E61" s="70"/>
      <c r="F61" s="70"/>
      <c r="G61" s="70"/>
      <c r="H61" s="70"/>
      <c r="I61" s="70"/>
      <c r="J61" s="70"/>
      <c r="K61" s="70"/>
      <c r="L61" s="70"/>
      <c r="M61" s="70"/>
      <c r="N61" s="70"/>
    </row>
    <row r="62" spans="2:21" ht="3.75" customHeight="1" x14ac:dyDescent="0.25">
      <c r="B62" s="37"/>
      <c r="C62" s="66"/>
      <c r="D62" s="13"/>
      <c r="E62" s="13"/>
      <c r="F62" s="13"/>
      <c r="G62" s="13"/>
      <c r="H62" s="13"/>
      <c r="I62" s="13"/>
      <c r="J62" s="13"/>
      <c r="K62" s="13"/>
      <c r="L62" s="36"/>
      <c r="M62" s="13"/>
      <c r="N62" s="13"/>
    </row>
    <row r="63" spans="2:21" ht="16.5" x14ac:dyDescent="0.25">
      <c r="B63" s="37"/>
      <c r="C63" s="67"/>
      <c r="D63" s="13"/>
      <c r="E63" s="13"/>
      <c r="F63" s="13"/>
      <c r="G63" s="13"/>
      <c r="H63" s="13"/>
      <c r="I63" s="13"/>
      <c r="K63" s="13"/>
      <c r="L63" s="36"/>
      <c r="M63" s="13"/>
      <c r="N63" s="13"/>
    </row>
    <row r="64" spans="2:21" ht="16.5" x14ac:dyDescent="0.25">
      <c r="B64" s="37"/>
      <c r="C64" s="67"/>
      <c r="D64" s="13"/>
      <c r="E64" s="13"/>
      <c r="F64" s="13"/>
      <c r="G64" s="13"/>
      <c r="H64" s="13"/>
      <c r="I64" s="13"/>
      <c r="J64" s="13"/>
      <c r="K64" s="13"/>
      <c r="L64" s="36"/>
      <c r="M64" s="13"/>
      <c r="N64" s="13"/>
    </row>
    <row r="65" spans="2:14" ht="16.5" x14ac:dyDescent="0.25">
      <c r="B65" s="37"/>
      <c r="C65" s="67"/>
      <c r="D65" s="13"/>
      <c r="E65" s="13"/>
      <c r="F65" s="13"/>
      <c r="G65" s="13"/>
      <c r="H65" s="13"/>
      <c r="I65" s="13"/>
      <c r="J65" s="13"/>
      <c r="K65" s="13"/>
      <c r="L65" s="36"/>
      <c r="M65" s="13"/>
      <c r="N65" s="13"/>
    </row>
    <row r="66" spans="2:14" x14ac:dyDescent="0.25">
      <c r="B66" s="13"/>
      <c r="C66" s="13"/>
      <c r="D66" s="13"/>
      <c r="E66" s="13"/>
      <c r="F66" s="13"/>
      <c r="G66" s="13"/>
      <c r="H66" s="13"/>
      <c r="I66" s="13"/>
      <c r="J66" s="13"/>
      <c r="K66" s="13"/>
      <c r="L66" s="13"/>
      <c r="M66" s="13"/>
      <c r="N66" s="13"/>
    </row>
    <row r="67" spans="2:14" ht="26.25" customHeight="1" x14ac:dyDescent="0.25"/>
    <row r="69" spans="2:14" x14ac:dyDescent="0.25">
      <c r="C69" s="69"/>
      <c r="D69" s="69"/>
      <c r="E69" s="69"/>
      <c r="F69" s="69"/>
      <c r="G69" s="69"/>
      <c r="H69" s="69"/>
      <c r="I69" s="69"/>
      <c r="J69" s="69"/>
      <c r="K69" s="69"/>
      <c r="L69" s="69"/>
      <c r="M69" s="69"/>
      <c r="N69" s="69"/>
    </row>
    <row r="70" spans="2:14" ht="15" customHeight="1" x14ac:dyDescent="0.25">
      <c r="C70" s="69"/>
      <c r="D70" s="69"/>
      <c r="E70" s="69"/>
      <c r="F70" s="69"/>
      <c r="G70" s="69"/>
      <c r="H70" s="69"/>
      <c r="I70" s="69"/>
      <c r="J70" s="69"/>
      <c r="K70" s="69"/>
      <c r="L70" s="69"/>
      <c r="M70" s="69"/>
      <c r="N70" s="69"/>
    </row>
    <row r="71" spans="2:14" ht="15" customHeight="1" x14ac:dyDescent="0.25">
      <c r="C71" s="69"/>
      <c r="D71" s="69"/>
      <c r="E71" s="69"/>
      <c r="F71" s="69"/>
      <c r="G71" s="69"/>
      <c r="H71" s="69"/>
      <c r="I71" s="69"/>
      <c r="J71" s="69"/>
      <c r="K71" s="69"/>
      <c r="L71" s="69"/>
      <c r="M71" s="69"/>
      <c r="N71" s="69"/>
    </row>
    <row r="72" spans="2:14" x14ac:dyDescent="0.25">
      <c r="C72" s="69"/>
      <c r="D72" s="69"/>
      <c r="E72" s="69"/>
      <c r="F72" s="69"/>
      <c r="G72" s="69"/>
      <c r="H72" s="69"/>
      <c r="I72" s="69"/>
      <c r="J72" s="69"/>
      <c r="K72" s="69"/>
      <c r="L72" s="69"/>
      <c r="M72" s="69"/>
      <c r="N72" s="69"/>
    </row>
    <row r="73" spans="2:14" x14ac:dyDescent="0.25">
      <c r="C73" s="69"/>
      <c r="D73" s="69"/>
      <c r="E73" s="69"/>
      <c r="F73" s="69"/>
      <c r="G73" s="69"/>
      <c r="H73" s="69"/>
      <c r="I73" s="69"/>
      <c r="J73" s="69"/>
      <c r="K73" s="69"/>
      <c r="L73" s="69"/>
      <c r="M73" s="69"/>
      <c r="N73" s="69"/>
    </row>
  </sheetData>
  <mergeCells count="9">
    <mergeCell ref="C69:N73"/>
    <mergeCell ref="C55:N58"/>
    <mergeCell ref="S39:T39"/>
    <mergeCell ref="C6:N16"/>
    <mergeCell ref="J34:M35"/>
    <mergeCell ref="C18:N20"/>
    <mergeCell ref="L39:M39"/>
    <mergeCell ref="C59:N59"/>
    <mergeCell ref="C61:N61"/>
  </mergeCells>
  <conditionalFormatting sqref="S46">
    <cfRule type="expression" dxfId="1" priority="2">
      <formula>S46=#N/A</formula>
    </cfRule>
  </conditionalFormatting>
  <conditionalFormatting sqref="L46">
    <cfRule type="expression" dxfId="0" priority="1">
      <formula>L46=#N/A</formula>
    </cfRule>
  </conditionalFormatting>
  <pageMargins left="0.35433070866141736" right="0" top="0.39370078740157483" bottom="0.74803149606299213" header="0.31496062992125984" footer="0.31496062992125984"/>
  <pageSetup paperSize="9" scale="65" orientation="portrait" r:id="rId1"/>
  <rowBreaks count="1" manualBreakCount="1">
    <brk id="6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Stauindex 2.0</vt:lpstr>
      <vt:lpstr>'Stauindex 2.0'!Druckbereich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Schawalder Alexander</dc:creator>
  <cp:lastModifiedBy>Gianfranco Ruccia</cp:lastModifiedBy>
  <cp:lastPrinted>2025-03-05T10:48:54Z</cp:lastPrinted>
  <dcterms:created xsi:type="dcterms:W3CDTF">2021-11-17T06:37:09Z</dcterms:created>
  <dcterms:modified xsi:type="dcterms:W3CDTF">2025-04-08T08:30:18Z</dcterms:modified>
</cp:coreProperties>
</file>